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сад хоз." sheetId="3" r:id="rId1"/>
  </sheets>
  <calcPr calcId="144525"/>
</workbook>
</file>

<file path=xl/calcChain.xml><?xml version="1.0" encoding="utf-8"?>
<calcChain xmlns="http://schemas.openxmlformats.org/spreadsheetml/2006/main">
  <c r="M64" i="3" l="1"/>
  <c r="M62" i="3"/>
  <c r="M60" i="3"/>
  <c r="M58" i="3"/>
  <c r="M56" i="3"/>
  <c r="M54" i="3"/>
  <c r="M52" i="3"/>
  <c r="M50" i="3"/>
  <c r="M48" i="3"/>
  <c r="L37" i="3"/>
  <c r="M38" i="3" s="1"/>
  <c r="M36" i="3"/>
  <c r="M34" i="3"/>
  <c r="L5" i="3"/>
  <c r="M6" i="3" s="1"/>
  <c r="M32" i="3"/>
  <c r="M66" i="3"/>
  <c r="M46" i="3"/>
  <c r="M44" i="3"/>
  <c r="M42" i="3"/>
  <c r="M40" i="3"/>
  <c r="M30" i="3"/>
  <c r="M28" i="3"/>
  <c r="M26" i="3"/>
  <c r="M24" i="3"/>
  <c r="M22" i="3"/>
  <c r="M20" i="3"/>
  <c r="M18" i="3"/>
  <c r="M16" i="3"/>
  <c r="M14" i="3"/>
  <c r="M12" i="3"/>
  <c r="M10" i="3"/>
  <c r="M8" i="3"/>
  <c r="M67" i="3" l="1"/>
</calcChain>
</file>

<file path=xl/sharedStrings.xml><?xml version="1.0" encoding="utf-8"?>
<sst xmlns="http://schemas.openxmlformats.org/spreadsheetml/2006/main" count="155" uniqueCount="96">
  <si>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</si>
  <si>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</si>
  <si>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</si>
  <si>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</si>
  <si>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</si>
  <si>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</si>
  <si>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</si>
  <si>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</si>
  <si>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</si>
  <si>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</si>
  <si>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</si>
  <si>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</si>
  <si>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</si>
  <si>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</si>
  <si>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Средство  в таблетках: белого цвета с запахом хлора весом не менее 3,4г с содержанием не менее 1,5 г (40- 49%) активного хлора; пластиковые банки не менее 300 таблеток.</t>
  </si>
  <si>
    <t>Средство для дезинфекции.</t>
  </si>
  <si>
    <t>шт.</t>
  </si>
  <si>
    <t>Ед.     товара</t>
  </si>
  <si>
    <t>Мыло детское</t>
  </si>
  <si>
    <t>Мыло детское: Вес не менее 90 г, с содержанием жирных кислот не менее 72 %.</t>
  </si>
  <si>
    <t>Мыло жидкое</t>
  </si>
  <si>
    <t>бут.</t>
  </si>
  <si>
    <t>Стиральный порошок</t>
  </si>
  <si>
    <t>Чистящий     порошок</t>
  </si>
  <si>
    <t>Сода</t>
  </si>
  <si>
    <t>Кальцинированная, объем не менее 600гр.</t>
  </si>
  <si>
    <t>Средство для мытья стекол</t>
  </si>
  <si>
    <t>Флакон с курком. Состав: спирт изопропиловый, вода, аммиак, пенорегулятор, отдушка. Объем не менее 750 мл.</t>
  </si>
  <si>
    <t>пара.</t>
  </si>
  <si>
    <t>Чистящее средство для сантехники</t>
  </si>
  <si>
    <t xml:space="preserve">Мешки для мусора
с ручками
</t>
  </si>
  <si>
    <t>упак.</t>
  </si>
  <si>
    <t>рул.</t>
  </si>
  <si>
    <t>Краска водоэмульсионная</t>
  </si>
  <si>
    <t>Растворитель</t>
  </si>
  <si>
    <t>Лампа</t>
  </si>
  <si>
    <t>5*</t>
  </si>
  <si>
    <t>Батарейки</t>
  </si>
  <si>
    <t>ИТОГО</t>
  </si>
  <si>
    <t>Стиральный детский, для машин автомат , форма выпуска: упаковка не менее 400 грамм.</t>
  </si>
  <si>
    <t>Отбеливатель</t>
  </si>
  <si>
    <t>Жидкое средство, с содержанием хлора, в пластиковой бутылке, емкость не менее 900 мл.</t>
  </si>
  <si>
    <t xml:space="preserve">Чистящий, для уборки всех видов поверхностей.
Масса не менее 400гр .
</t>
  </si>
  <si>
    <t>Перчатки хозяйственные</t>
  </si>
  <si>
    <t xml:space="preserve">Отбеливатель </t>
  </si>
  <si>
    <t xml:space="preserve">Отбеливатель: Кислородосодержащий, дополнительно: оптический отбеливатель, ароматические добавки. Форма выпуска: упаковка не менее 600 грамм. </t>
  </si>
  <si>
    <t>Арматура для сливного бачка</t>
  </si>
  <si>
    <t>Универсальная, с верхним спуском с боковой подводкой воды в бачок</t>
  </si>
  <si>
    <t>компл.</t>
  </si>
  <si>
    <t>Смеситель</t>
  </si>
  <si>
    <t>Для ванной комнаты с  локтевым рычагом для переключения воды</t>
  </si>
  <si>
    <t>Лопатка деревянная</t>
  </si>
  <si>
    <t>Бумага для запекания</t>
  </si>
  <si>
    <t>Точилка для ножей</t>
  </si>
  <si>
    <t>Противень</t>
  </si>
  <si>
    <t>Кисти малярные</t>
  </si>
  <si>
    <t>Плоская, ширина не менее 5 см, с деревянной ручкой</t>
  </si>
  <si>
    <t>Разнос</t>
  </si>
  <si>
    <t xml:space="preserve">Чашка </t>
  </si>
  <si>
    <t xml:space="preserve">Эмаль ПФМ </t>
  </si>
  <si>
    <t>Колер цветной</t>
  </si>
  <si>
    <t>Шпатлевка</t>
  </si>
  <si>
    <t>Чистящее средство для посуды</t>
  </si>
  <si>
    <t>Лопата снегоуборочная</t>
  </si>
  <si>
    <t>Латексные, размер M. Плотные, внутри покрыты ворсом.</t>
  </si>
  <si>
    <t>Удаляет ржавчину, мыльный осадок, жир и глубоко въевшуюся грязь, застарелые солевые отложения и известковый налет, неприятный запах, емкостью не менее 750мл</t>
  </si>
  <si>
    <t>Фарфор, объемом не менее 200 мл., с ручкой</t>
  </si>
  <si>
    <t xml:space="preserve"> Жидкость для воднодисперсионных, масляных красок, с добавлением различных цветовых пигментов
Желтый, персиковый, зеленый , красный, синий по 4 бутылки</t>
  </si>
  <si>
    <t>Ф.И.О.  руководителя                          В.В. Погребняк                    Подпись ______________________</t>
  </si>
  <si>
    <t>ВСЕГО:</t>
  </si>
  <si>
    <t>Начальная (максимальная) цена гражданско-правового договора 186 082,00</t>
  </si>
  <si>
    <t xml:space="preserve">коммерческое предложение от 20.01.2014          
</t>
  </si>
  <si>
    <t xml:space="preserve">коммерческое предложение от 28.01.2014          
</t>
  </si>
  <si>
    <t xml:space="preserve">коммерческое предложение от 24.02.2014          
</t>
  </si>
  <si>
    <t xml:space="preserve">коммерческое предложение от 24.02.2014 № 12          
</t>
  </si>
  <si>
    <t xml:space="preserve">коммерческое предложение от 24.02.2014 № 11          
</t>
  </si>
  <si>
    <t>Мыло хозяйственное</t>
  </si>
  <si>
    <t>Дата составления сводной таблицы 28.10.2014г.</t>
  </si>
  <si>
    <t>IV. Обоснование начальной (максимальной) цены гражданско-правового договора на поставку хозяйственных товаров.</t>
  </si>
  <si>
    <t>Хозяйственное твердое, ГОСТ 30266-95, вес не менее 250г, с содержанием жирных кислот  не менее 72 %.</t>
  </si>
  <si>
    <t>В бутылях, емкость – 5 л, с нейтральным запахом, цвет – белый.</t>
  </si>
  <si>
    <t>Жидкое средство для удаления жира, ржавчины, известкового налета, емкость не менее 500 мл.</t>
  </si>
  <si>
    <t>30 литров. Состав: первичный полиэтилен высокой плотности, для пищевых и непищевых отходов, толщина не менее 12 мкм. Размер: не менее 50х60 см. В упаковке  не менее 20 штук.</t>
  </si>
  <si>
    <t>Солевые батарейки, типоразмер АА</t>
  </si>
  <si>
    <t>Лопатка деревянная, кухонная, длина  не менее  70 см расширенная к низу</t>
  </si>
  <si>
    <t>Для пищевых продуктов,  не менее 8 метров, ширина 38 см</t>
  </si>
  <si>
    <t>Пластиковый корпус  с самозатачиваемым абразивным камнем, среднезернистым</t>
  </si>
  <si>
    <t>Из нержавеющей стали, размеры  50х60 см., высота бортиков не менее 6и не более 8 см</t>
  </si>
  <si>
    <t>Алюминиевая, размер лопаты не менее 50х33 см, высота черенка не мене 130 см.</t>
  </si>
  <si>
    <t>Размер не менее 33х50 см, материал пищевой полипропилен</t>
  </si>
  <si>
    <t>Для внутренних и наружных работ на акриловой основе, матовая, белого цвета, в таре не менее 5 л</t>
  </si>
  <si>
    <t>Жидкость для разведения эмали, в стеклянных бутылках не менее 500 мл.</t>
  </si>
  <si>
    <t>Для наружных и внутренних работ, универсальная, для различных типов поверхности, белая  по 2кг</t>
  </si>
  <si>
    <t>Люминесцентные, энергосберегающие, тип цоколя G13, L18/640, трубчатая,  длина 120 см, мощность не менее 18 Вт, дневной белый свет.</t>
  </si>
  <si>
    <t>Смесь для затирки швов, неровностей, влагостойкая, морозостойкая,  не менее 1,5 кг.</t>
  </si>
  <si>
    <t>Способ размещения заказа: аукцион в электронный форме среди  субъектов малого предпринимательства, социально ориентированных некоммерческих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</si>
</sst>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2" fontId="7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2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/>
    <xf numFmtId="0" fontId="2" fillId="2" borderId="0" xfId="0" applyFont="1" applyFill="1" applyBorder="1" applyAlignment="1">
      <alignment horizontal="left" vertical="center" wrapText="1"/>
    </xf>
    <xf numFmtId="2" fontId="12" fillId="2" borderId="0" xfId="0" applyNumberFormat="1" applyFont="1" applyFill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2" fillId="2" borderId="0" xfId="0" applyFont="1" applyFill="1" applyAlignment="1"/>
    <xf numFmtId="0" fontId="0" fillId="2" borderId="0" xfId="0" applyFill="1" applyAlignment="1"/>
    <xf numFmtId="0" fontId="3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12" fillId="2" borderId="1" xfId="0" applyFont="1" applyFill="1" applyBorder="1"/>
    <xf numFmtId="2" fontId="12" fillId="2" borderId="1" xfId="0" applyNumberFormat="1" applyFont="1" applyFill="1" applyBorder="1" applyAlignment="1">
      <alignment horizontal="center" vertical="top"/>
    </xf>
    <xf numFmtId="2" fontId="1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2" fillId="2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top"/>
    </xf>
    <xf numFmtId="1" fontId="12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64" workbookViewId="0">
      <selection activeCell="D74" sqref="D74:M74"/>
    </sheetView>
  </sheetViews>
  <sheetFormatPr defaultRowHeight="15" x14ac:dyDescent="0.25"/>
  <cols>
    <col min="1" max="1" width="6.28515625" style="1" customWidth="1"/>
    <col min="2" max="2" width="16" style="1" customWidth="1"/>
    <col min="3" max="3" width="33.5703125" style="1" customWidth="1"/>
    <col min="4" max="4" width="14.28515625" style="1" hidden="1" customWidth="1"/>
    <col min="5" max="5" width="7.140625" style="1" customWidth="1"/>
    <col min="6" max="6" width="7.42578125" style="1" customWidth="1"/>
    <col min="7" max="12" width="9.140625" style="1"/>
    <col min="13" max="13" width="10.28515625" style="1" customWidth="1"/>
    <col min="14" max="16384" width="9.140625" style="1"/>
  </cols>
  <sheetData>
    <row r="1" spans="1:13" ht="16.5" customHeight="1" x14ac:dyDescent="0.25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3" t="s">
        <v>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14" t="s">
        <v>0</v>
      </c>
      <c r="B3" s="15" t="s">
        <v>1</v>
      </c>
      <c r="C3" s="15" t="s">
        <v>2</v>
      </c>
      <c r="D3" s="15" t="s">
        <v>3</v>
      </c>
      <c r="E3" s="15" t="s">
        <v>17</v>
      </c>
      <c r="F3" s="15" t="s">
        <v>4</v>
      </c>
      <c r="G3" s="15" t="s">
        <v>5</v>
      </c>
      <c r="H3" s="15"/>
      <c r="I3" s="15"/>
      <c r="J3" s="15"/>
      <c r="K3" s="15"/>
      <c r="L3" s="15" t="s">
        <v>10</v>
      </c>
      <c r="M3" s="15" t="s">
        <v>11</v>
      </c>
    </row>
    <row r="4" spans="1:13" ht="25.5" customHeight="1" x14ac:dyDescent="0.25">
      <c r="A4" s="14"/>
      <c r="B4" s="15"/>
      <c r="C4" s="15"/>
      <c r="D4" s="15"/>
      <c r="E4" s="15"/>
      <c r="F4" s="15"/>
      <c r="G4" s="8" t="s">
        <v>6</v>
      </c>
      <c r="H4" s="8" t="s">
        <v>7</v>
      </c>
      <c r="I4" s="8" t="s">
        <v>8</v>
      </c>
      <c r="J4" s="8" t="s">
        <v>9</v>
      </c>
      <c r="K4" s="8" t="s">
        <v>36</v>
      </c>
      <c r="L4" s="15"/>
      <c r="M4" s="15"/>
    </row>
    <row r="5" spans="1:13" ht="60.75" x14ac:dyDescent="0.25">
      <c r="A5" s="34">
        <v>1</v>
      </c>
      <c r="B5" s="35" t="s">
        <v>15</v>
      </c>
      <c r="C5" s="36" t="s">
        <v>14</v>
      </c>
      <c r="D5" s="37"/>
      <c r="E5" s="34" t="s">
        <v>16</v>
      </c>
      <c r="F5" s="34">
        <v>20</v>
      </c>
      <c r="G5" s="38">
        <v>1200</v>
      </c>
      <c r="H5" s="38">
        <v>650</v>
      </c>
      <c r="I5" s="38">
        <v>800</v>
      </c>
      <c r="J5" s="38">
        <v>805</v>
      </c>
      <c r="K5" s="38">
        <v>805</v>
      </c>
      <c r="L5" s="38">
        <f>AVERAGE(G5:K5)</f>
        <v>852</v>
      </c>
      <c r="M5" s="37"/>
    </row>
    <row r="6" spans="1:13" x14ac:dyDescent="0.25">
      <c r="A6" s="55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39">
        <f>L5*F5</f>
        <v>17040</v>
      </c>
    </row>
    <row r="7" spans="1:13" ht="36.75" x14ac:dyDescent="0.25">
      <c r="A7" s="34">
        <v>2</v>
      </c>
      <c r="B7" s="35" t="s">
        <v>76</v>
      </c>
      <c r="C7" s="40" t="s">
        <v>79</v>
      </c>
      <c r="D7" s="37"/>
      <c r="E7" s="34" t="s">
        <v>16</v>
      </c>
      <c r="F7" s="34">
        <v>1000</v>
      </c>
      <c r="G7" s="38">
        <v>20</v>
      </c>
      <c r="H7" s="38">
        <v>18.399999999999999</v>
      </c>
      <c r="I7" s="38">
        <v>22.4</v>
      </c>
      <c r="J7" s="38">
        <v>22.54</v>
      </c>
      <c r="K7" s="38">
        <v>22.54</v>
      </c>
      <c r="L7" s="38">
        <v>21</v>
      </c>
      <c r="M7" s="37"/>
    </row>
    <row r="8" spans="1:13" x14ac:dyDescent="0.25">
      <c r="A8" s="55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39">
        <f>L7*F7</f>
        <v>21000</v>
      </c>
    </row>
    <row r="9" spans="1:13" ht="36.75" customHeight="1" x14ac:dyDescent="0.25">
      <c r="A9" s="34">
        <v>3</v>
      </c>
      <c r="B9" s="35" t="s">
        <v>18</v>
      </c>
      <c r="C9" s="36" t="s">
        <v>19</v>
      </c>
      <c r="D9" s="37"/>
      <c r="E9" s="34" t="s">
        <v>16</v>
      </c>
      <c r="F9" s="34">
        <v>150</v>
      </c>
      <c r="G9" s="38">
        <v>10</v>
      </c>
      <c r="H9" s="38">
        <v>15.6</v>
      </c>
      <c r="I9" s="38">
        <v>24</v>
      </c>
      <c r="J9" s="38">
        <v>24.15</v>
      </c>
      <c r="K9" s="38">
        <v>24.15</v>
      </c>
      <c r="L9" s="38">
        <v>19</v>
      </c>
      <c r="M9" s="37"/>
    </row>
    <row r="10" spans="1:13" x14ac:dyDescent="0.25">
      <c r="A10" s="55" t="s">
        <v>13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39">
        <f>L9*F9</f>
        <v>2850</v>
      </c>
    </row>
    <row r="11" spans="1:13" ht="37.5" customHeight="1" x14ac:dyDescent="0.25">
      <c r="A11" s="34">
        <v>4</v>
      </c>
      <c r="B11" s="41" t="s">
        <v>20</v>
      </c>
      <c r="C11" s="42" t="s">
        <v>80</v>
      </c>
      <c r="D11" s="37"/>
      <c r="E11" s="34" t="s">
        <v>21</v>
      </c>
      <c r="F11" s="34">
        <v>20</v>
      </c>
      <c r="G11" s="38">
        <v>280</v>
      </c>
      <c r="H11" s="38">
        <v>148.6</v>
      </c>
      <c r="I11" s="38">
        <v>800</v>
      </c>
      <c r="J11" s="38">
        <v>805</v>
      </c>
      <c r="K11" s="38">
        <v>805</v>
      </c>
      <c r="L11" s="38">
        <v>567</v>
      </c>
      <c r="M11" s="37"/>
    </row>
    <row r="12" spans="1:13" x14ac:dyDescent="0.25">
      <c r="A12" s="55" t="s">
        <v>13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9">
        <f>L11*F11</f>
        <v>11340</v>
      </c>
    </row>
    <row r="13" spans="1:13" ht="36" x14ac:dyDescent="0.25">
      <c r="A13" s="34">
        <v>5</v>
      </c>
      <c r="B13" s="35" t="s">
        <v>22</v>
      </c>
      <c r="C13" s="42" t="s">
        <v>39</v>
      </c>
      <c r="D13" s="37"/>
      <c r="E13" s="34" t="s">
        <v>16</v>
      </c>
      <c r="F13" s="34">
        <v>300</v>
      </c>
      <c r="G13" s="38">
        <v>80</v>
      </c>
      <c r="H13" s="38">
        <v>60</v>
      </c>
      <c r="I13" s="38">
        <v>67.2</v>
      </c>
      <c r="J13" s="38">
        <v>67.62</v>
      </c>
      <c r="K13" s="38">
        <v>67.62</v>
      </c>
      <c r="L13" s="38">
        <v>68</v>
      </c>
      <c r="M13" s="37"/>
    </row>
    <row r="14" spans="1:13" x14ac:dyDescent="0.25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9">
        <f>L13*F13</f>
        <v>20400</v>
      </c>
    </row>
    <row r="15" spans="1:13" ht="36" x14ac:dyDescent="0.25">
      <c r="A15" s="34">
        <v>6</v>
      </c>
      <c r="B15" s="43" t="s">
        <v>40</v>
      </c>
      <c r="C15" s="42" t="s">
        <v>41</v>
      </c>
      <c r="D15" s="37"/>
      <c r="E15" s="34" t="s">
        <v>21</v>
      </c>
      <c r="F15" s="34">
        <v>50</v>
      </c>
      <c r="G15" s="38">
        <v>45</v>
      </c>
      <c r="H15" s="38">
        <v>25.4</v>
      </c>
      <c r="I15" s="38">
        <v>22.4</v>
      </c>
      <c r="J15" s="38">
        <v>22.54</v>
      </c>
      <c r="K15" s="38">
        <v>22.54</v>
      </c>
      <c r="L15" s="38">
        <v>27</v>
      </c>
      <c r="M15" s="37"/>
    </row>
    <row r="16" spans="1:13" x14ac:dyDescent="0.25">
      <c r="A16" s="55" t="s">
        <v>13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39">
        <f>L15*F15</f>
        <v>1350</v>
      </c>
    </row>
    <row r="17" spans="1:13" ht="40.5" customHeight="1" x14ac:dyDescent="0.25">
      <c r="A17" s="34">
        <v>7</v>
      </c>
      <c r="B17" s="35" t="s">
        <v>23</v>
      </c>
      <c r="C17" s="42" t="s">
        <v>42</v>
      </c>
      <c r="D17" s="37"/>
      <c r="E17" s="34" t="s">
        <v>16</v>
      </c>
      <c r="F17" s="34">
        <v>100</v>
      </c>
      <c r="G17" s="38">
        <v>50</v>
      </c>
      <c r="H17" s="38">
        <v>56.8</v>
      </c>
      <c r="I17" s="38">
        <v>57.6</v>
      </c>
      <c r="J17" s="38">
        <v>57.96</v>
      </c>
      <c r="K17" s="38">
        <v>57.96</v>
      </c>
      <c r="L17" s="38">
        <v>56</v>
      </c>
      <c r="M17" s="37"/>
    </row>
    <row r="18" spans="1:13" x14ac:dyDescent="0.25">
      <c r="A18" s="55" t="s">
        <v>13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39">
        <f>L17*F17</f>
        <v>5600</v>
      </c>
    </row>
    <row r="19" spans="1:13" ht="36" x14ac:dyDescent="0.25">
      <c r="A19" s="34">
        <v>8</v>
      </c>
      <c r="B19" s="35" t="s">
        <v>62</v>
      </c>
      <c r="C19" s="42" t="s">
        <v>81</v>
      </c>
      <c r="D19" s="37"/>
      <c r="E19" s="34" t="s">
        <v>21</v>
      </c>
      <c r="F19" s="34">
        <v>50</v>
      </c>
      <c r="G19" s="38">
        <v>65</v>
      </c>
      <c r="H19" s="38">
        <v>54.2</v>
      </c>
      <c r="I19" s="38">
        <v>30.4</v>
      </c>
      <c r="J19" s="38">
        <v>30.59</v>
      </c>
      <c r="K19" s="38">
        <v>30.59</v>
      </c>
      <c r="L19" s="38">
        <v>42</v>
      </c>
      <c r="M19" s="37"/>
    </row>
    <row r="20" spans="1:13" x14ac:dyDescent="0.25">
      <c r="A20" s="55" t="s">
        <v>13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39">
        <f>L19*F19</f>
        <v>2100</v>
      </c>
    </row>
    <row r="21" spans="1:13" x14ac:dyDescent="0.25">
      <c r="A21" s="34">
        <v>9</v>
      </c>
      <c r="B21" s="41" t="s">
        <v>24</v>
      </c>
      <c r="C21" s="35" t="s">
        <v>25</v>
      </c>
      <c r="D21" s="37"/>
      <c r="E21" s="34" t="s">
        <v>16</v>
      </c>
      <c r="F21" s="34">
        <v>100</v>
      </c>
      <c r="G21" s="38">
        <v>60</v>
      </c>
      <c r="H21" s="38">
        <v>24.6</v>
      </c>
      <c r="I21" s="38">
        <v>27.2</v>
      </c>
      <c r="J21" s="38">
        <v>27.37</v>
      </c>
      <c r="K21" s="38">
        <v>27.37</v>
      </c>
      <c r="L21" s="38">
        <v>33</v>
      </c>
      <c r="M21" s="37"/>
    </row>
    <row r="22" spans="1:13" x14ac:dyDescent="0.25">
      <c r="A22" s="55" t="s">
        <v>13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39">
        <f>L21*F21</f>
        <v>3300</v>
      </c>
    </row>
    <row r="23" spans="1:13" ht="48.75" customHeight="1" x14ac:dyDescent="0.25">
      <c r="A23" s="34">
        <v>10</v>
      </c>
      <c r="B23" s="35" t="s">
        <v>26</v>
      </c>
      <c r="C23" s="35" t="s">
        <v>27</v>
      </c>
      <c r="D23" s="37"/>
      <c r="E23" s="34" t="s">
        <v>16</v>
      </c>
      <c r="F23" s="34">
        <v>40</v>
      </c>
      <c r="G23" s="38">
        <v>90</v>
      </c>
      <c r="H23" s="38">
        <v>128.80000000000001</v>
      </c>
      <c r="I23" s="38">
        <v>64</v>
      </c>
      <c r="J23" s="38">
        <v>64.400000000000006</v>
      </c>
      <c r="K23" s="38">
        <v>64.400000000000006</v>
      </c>
      <c r="L23" s="38">
        <v>82</v>
      </c>
      <c r="M23" s="37"/>
    </row>
    <row r="24" spans="1:13" x14ac:dyDescent="0.25">
      <c r="A24" s="55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39">
        <f>L23*F23</f>
        <v>3280</v>
      </c>
    </row>
    <row r="25" spans="1:13" ht="24" x14ac:dyDescent="0.25">
      <c r="A25" s="34">
        <v>11</v>
      </c>
      <c r="B25" s="42" t="s">
        <v>43</v>
      </c>
      <c r="C25" s="42" t="s">
        <v>64</v>
      </c>
      <c r="D25" s="35"/>
      <c r="E25" s="44" t="s">
        <v>28</v>
      </c>
      <c r="F25" s="44">
        <v>100</v>
      </c>
      <c r="G25" s="45">
        <v>30</v>
      </c>
      <c r="H25" s="45">
        <v>40.799999999999997</v>
      </c>
      <c r="I25" s="45">
        <v>36.799999999999997</v>
      </c>
      <c r="J25" s="45">
        <v>37.03</v>
      </c>
      <c r="K25" s="38">
        <v>37.03</v>
      </c>
      <c r="L25" s="38">
        <v>36</v>
      </c>
      <c r="M25" s="37"/>
    </row>
    <row r="26" spans="1:13" x14ac:dyDescent="0.25">
      <c r="A26" s="55" t="s">
        <v>13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39">
        <f>L25*F25</f>
        <v>3600</v>
      </c>
    </row>
    <row r="27" spans="1:13" ht="60" x14ac:dyDescent="0.25">
      <c r="A27" s="34">
        <v>12</v>
      </c>
      <c r="B27" s="42" t="s">
        <v>29</v>
      </c>
      <c r="C27" s="42" t="s">
        <v>65</v>
      </c>
      <c r="D27" s="37"/>
      <c r="E27" s="34" t="s">
        <v>21</v>
      </c>
      <c r="F27" s="34">
        <v>100</v>
      </c>
      <c r="G27" s="38">
        <v>60</v>
      </c>
      <c r="H27" s="38">
        <v>65</v>
      </c>
      <c r="I27" s="38">
        <v>170.67</v>
      </c>
      <c r="J27" s="38">
        <v>172</v>
      </c>
      <c r="K27" s="38">
        <v>172</v>
      </c>
      <c r="L27" s="38">
        <v>127</v>
      </c>
      <c r="M27" s="34"/>
    </row>
    <row r="28" spans="1:13" x14ac:dyDescent="0.25">
      <c r="A28" s="55" t="s">
        <v>13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39">
        <f>L27*F27</f>
        <v>12700</v>
      </c>
    </row>
    <row r="29" spans="1:13" ht="48" x14ac:dyDescent="0.25">
      <c r="A29" s="34">
        <v>13</v>
      </c>
      <c r="B29" s="43" t="s">
        <v>44</v>
      </c>
      <c r="C29" s="42" t="s">
        <v>45</v>
      </c>
      <c r="D29" s="37"/>
      <c r="E29" s="34" t="s">
        <v>16</v>
      </c>
      <c r="F29" s="34">
        <v>80</v>
      </c>
      <c r="G29" s="38">
        <v>60</v>
      </c>
      <c r="H29" s="38">
        <v>75</v>
      </c>
      <c r="I29" s="38">
        <v>124.8</v>
      </c>
      <c r="J29" s="38">
        <v>125.58</v>
      </c>
      <c r="K29" s="38">
        <v>125.58</v>
      </c>
      <c r="L29" s="38">
        <v>102</v>
      </c>
      <c r="M29" s="34"/>
    </row>
    <row r="30" spans="1:13" x14ac:dyDescent="0.25">
      <c r="A30" s="55" t="s">
        <v>13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39">
        <f>L29*F29</f>
        <v>8160</v>
      </c>
    </row>
    <row r="31" spans="1:13" ht="60.75" x14ac:dyDescent="0.25">
      <c r="A31" s="34">
        <v>14</v>
      </c>
      <c r="B31" s="35" t="s">
        <v>30</v>
      </c>
      <c r="C31" s="36" t="s">
        <v>82</v>
      </c>
      <c r="D31" s="37"/>
      <c r="E31" s="34" t="s">
        <v>31</v>
      </c>
      <c r="F31" s="34">
        <v>40</v>
      </c>
      <c r="G31" s="38">
        <v>45</v>
      </c>
      <c r="H31" s="38">
        <v>47</v>
      </c>
      <c r="I31" s="38">
        <v>33.6</v>
      </c>
      <c r="J31" s="38">
        <v>33.81</v>
      </c>
      <c r="K31" s="38">
        <v>33.81</v>
      </c>
      <c r="L31" s="38">
        <v>38</v>
      </c>
      <c r="M31" s="34"/>
    </row>
    <row r="32" spans="1:13" x14ac:dyDescent="0.25">
      <c r="A32" s="55" t="s">
        <v>13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39">
        <f>L31*F31</f>
        <v>1520</v>
      </c>
    </row>
    <row r="33" spans="1:13" ht="24.75" x14ac:dyDescent="0.25">
      <c r="A33" s="34">
        <v>15</v>
      </c>
      <c r="B33" s="42" t="s">
        <v>46</v>
      </c>
      <c r="C33" s="36" t="s">
        <v>47</v>
      </c>
      <c r="D33" s="37"/>
      <c r="E33" s="34" t="s">
        <v>48</v>
      </c>
      <c r="F33" s="34">
        <v>10</v>
      </c>
      <c r="G33" s="38">
        <v>200</v>
      </c>
      <c r="H33" s="38">
        <v>450</v>
      </c>
      <c r="I33" s="38">
        <v>484.8</v>
      </c>
      <c r="J33" s="38">
        <v>487.83</v>
      </c>
      <c r="K33" s="38">
        <v>487.83</v>
      </c>
      <c r="L33" s="38">
        <v>422</v>
      </c>
      <c r="M33" s="37"/>
    </row>
    <row r="34" spans="1:13" x14ac:dyDescent="0.25">
      <c r="A34" s="55" t="s">
        <v>13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39">
        <f>L33*F33</f>
        <v>4220</v>
      </c>
    </row>
    <row r="35" spans="1:13" x14ac:dyDescent="0.25">
      <c r="A35" s="34">
        <v>16</v>
      </c>
      <c r="B35" s="43" t="s">
        <v>37</v>
      </c>
      <c r="C35" s="42" t="s">
        <v>83</v>
      </c>
      <c r="D35" s="37"/>
      <c r="E35" s="34" t="s">
        <v>16</v>
      </c>
      <c r="F35" s="34">
        <v>30</v>
      </c>
      <c r="G35" s="38">
        <v>20</v>
      </c>
      <c r="H35" s="38">
        <v>16.600000000000001</v>
      </c>
      <c r="I35" s="38">
        <v>28.8</v>
      </c>
      <c r="J35" s="38">
        <v>28.98</v>
      </c>
      <c r="K35" s="38">
        <v>28.98</v>
      </c>
      <c r="L35" s="38">
        <v>24</v>
      </c>
      <c r="M35" s="37"/>
    </row>
    <row r="36" spans="1:13" x14ac:dyDescent="0.25">
      <c r="A36" s="55" t="s">
        <v>13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39">
        <f>L35*F35</f>
        <v>720</v>
      </c>
    </row>
    <row r="37" spans="1:13" ht="24" x14ac:dyDescent="0.25">
      <c r="A37" s="34">
        <v>17</v>
      </c>
      <c r="B37" s="43" t="s">
        <v>49</v>
      </c>
      <c r="C37" s="42" t="s">
        <v>50</v>
      </c>
      <c r="D37" s="37"/>
      <c r="E37" s="34" t="s">
        <v>16</v>
      </c>
      <c r="F37" s="34">
        <v>5</v>
      </c>
      <c r="G37" s="38">
        <v>2600</v>
      </c>
      <c r="H37" s="38">
        <v>2100</v>
      </c>
      <c r="I37" s="38">
        <v>5600</v>
      </c>
      <c r="J37" s="38">
        <v>5635</v>
      </c>
      <c r="K37" s="38">
        <v>5635</v>
      </c>
      <c r="L37" s="38">
        <f>AVERAGE(G37:K37)</f>
        <v>4314</v>
      </c>
      <c r="M37" s="37"/>
    </row>
    <row r="38" spans="1:13" x14ac:dyDescent="0.25">
      <c r="A38" s="55" t="s">
        <v>13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39">
        <f>L37*F37</f>
        <v>21570</v>
      </c>
    </row>
    <row r="39" spans="1:13" ht="25.5" x14ac:dyDescent="0.25">
      <c r="A39" s="34">
        <v>18</v>
      </c>
      <c r="B39" s="46" t="s">
        <v>51</v>
      </c>
      <c r="C39" s="9" t="s">
        <v>84</v>
      </c>
      <c r="D39" s="37"/>
      <c r="E39" s="34" t="s">
        <v>16</v>
      </c>
      <c r="F39" s="34">
        <v>5</v>
      </c>
      <c r="G39" s="38">
        <v>300</v>
      </c>
      <c r="H39" s="38">
        <v>95</v>
      </c>
      <c r="I39" s="38">
        <v>20.8</v>
      </c>
      <c r="J39" s="38">
        <v>20.93</v>
      </c>
      <c r="K39" s="38">
        <v>20.93</v>
      </c>
      <c r="L39" s="38">
        <v>91</v>
      </c>
      <c r="M39" s="47"/>
    </row>
    <row r="40" spans="1:13" x14ac:dyDescent="0.25">
      <c r="A40" s="55" t="s">
        <v>13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39">
        <f>L39*F39</f>
        <v>455</v>
      </c>
    </row>
    <row r="41" spans="1:13" ht="24" x14ac:dyDescent="0.25">
      <c r="A41" s="34">
        <v>19</v>
      </c>
      <c r="B41" s="42" t="s">
        <v>52</v>
      </c>
      <c r="C41" s="35" t="s">
        <v>85</v>
      </c>
      <c r="D41" s="48"/>
      <c r="E41" s="34" t="s">
        <v>32</v>
      </c>
      <c r="F41" s="49">
        <v>40</v>
      </c>
      <c r="G41" s="50">
        <v>65</v>
      </c>
      <c r="H41" s="50">
        <v>90</v>
      </c>
      <c r="I41" s="38">
        <v>192</v>
      </c>
      <c r="J41" s="38">
        <v>193.2</v>
      </c>
      <c r="K41" s="38">
        <v>193.2</v>
      </c>
      <c r="L41" s="38">
        <v>146</v>
      </c>
      <c r="M41" s="38"/>
    </row>
    <row r="42" spans="1:13" x14ac:dyDescent="0.25">
      <c r="A42" s="55" t="s">
        <v>13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39">
        <f>L41*F41</f>
        <v>5840</v>
      </c>
    </row>
    <row r="43" spans="1:13" ht="24" x14ac:dyDescent="0.25">
      <c r="A43" s="34">
        <v>20</v>
      </c>
      <c r="B43" s="42" t="s">
        <v>53</v>
      </c>
      <c r="C43" s="42" t="s">
        <v>86</v>
      </c>
      <c r="D43" s="37"/>
      <c r="E43" s="34" t="s">
        <v>16</v>
      </c>
      <c r="F43" s="34">
        <v>1</v>
      </c>
      <c r="G43" s="38">
        <v>165</v>
      </c>
      <c r="H43" s="38">
        <v>170</v>
      </c>
      <c r="I43" s="38">
        <v>64</v>
      </c>
      <c r="J43" s="38">
        <v>64.400000000000006</v>
      </c>
      <c r="K43" s="38">
        <v>64.400000000000006</v>
      </c>
      <c r="L43" s="38">
        <v>105</v>
      </c>
      <c r="M43" s="37"/>
    </row>
    <row r="44" spans="1:13" x14ac:dyDescent="0.25">
      <c r="A44" s="55" t="s">
        <v>13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39">
        <f>L43*F43</f>
        <v>105</v>
      </c>
    </row>
    <row r="45" spans="1:13" ht="36" x14ac:dyDescent="0.25">
      <c r="A45" s="34">
        <v>21</v>
      </c>
      <c r="B45" s="46" t="s">
        <v>54</v>
      </c>
      <c r="C45" s="33" t="s">
        <v>87</v>
      </c>
      <c r="D45" s="37"/>
      <c r="E45" s="34" t="s">
        <v>16</v>
      </c>
      <c r="F45" s="34">
        <v>1</v>
      </c>
      <c r="G45" s="38">
        <v>500</v>
      </c>
      <c r="H45" s="38">
        <v>1300</v>
      </c>
      <c r="I45" s="38">
        <v>1440</v>
      </c>
      <c r="J45" s="38">
        <v>1449</v>
      </c>
      <c r="K45" s="38">
        <v>1449</v>
      </c>
      <c r="L45" s="38">
        <v>1227</v>
      </c>
      <c r="M45" s="34"/>
    </row>
    <row r="46" spans="1:13" x14ac:dyDescent="0.25">
      <c r="A46" s="55" t="s">
        <v>13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39">
        <f>L45*F45</f>
        <v>1227</v>
      </c>
    </row>
    <row r="47" spans="1:13" ht="25.5" x14ac:dyDescent="0.25">
      <c r="A47" s="51">
        <v>22</v>
      </c>
      <c r="B47" s="46" t="s">
        <v>63</v>
      </c>
      <c r="C47" s="9" t="s">
        <v>88</v>
      </c>
      <c r="D47" s="56"/>
      <c r="E47" s="52" t="s">
        <v>16</v>
      </c>
      <c r="F47" s="52">
        <v>5</v>
      </c>
      <c r="G47" s="53">
        <v>400</v>
      </c>
      <c r="H47" s="53">
        <v>394.6</v>
      </c>
      <c r="I47" s="53">
        <v>776</v>
      </c>
      <c r="J47" s="53">
        <v>780.85</v>
      </c>
      <c r="K47" s="53">
        <v>780.85</v>
      </c>
      <c r="L47" s="53">
        <v>626</v>
      </c>
      <c r="M47" s="39"/>
    </row>
    <row r="48" spans="1:13" x14ac:dyDescent="0.25">
      <c r="A48" s="55" t="s">
        <v>38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39">
        <f>L47*F47</f>
        <v>3130</v>
      </c>
    </row>
    <row r="49" spans="1:13" ht="24.75" x14ac:dyDescent="0.25">
      <c r="A49" s="34">
        <v>23</v>
      </c>
      <c r="B49" s="43" t="s">
        <v>55</v>
      </c>
      <c r="C49" s="36" t="s">
        <v>56</v>
      </c>
      <c r="D49" s="37"/>
      <c r="E49" s="34" t="s">
        <v>16</v>
      </c>
      <c r="F49" s="34">
        <v>30</v>
      </c>
      <c r="G49" s="38">
        <v>40</v>
      </c>
      <c r="H49" s="38">
        <v>20</v>
      </c>
      <c r="I49" s="38">
        <v>208</v>
      </c>
      <c r="J49" s="34">
        <v>40.25</v>
      </c>
      <c r="K49" s="38">
        <v>40.25</v>
      </c>
      <c r="L49" s="38">
        <v>61</v>
      </c>
      <c r="M49" s="37"/>
    </row>
    <row r="50" spans="1:13" x14ac:dyDescent="0.25">
      <c r="A50" s="55" t="s">
        <v>13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39">
        <f>L49*F49</f>
        <v>1830</v>
      </c>
    </row>
    <row r="51" spans="1:13" ht="24" x14ac:dyDescent="0.25">
      <c r="A51" s="34">
        <v>24</v>
      </c>
      <c r="B51" s="46" t="s">
        <v>57</v>
      </c>
      <c r="C51" s="9" t="s">
        <v>89</v>
      </c>
      <c r="D51" s="37"/>
      <c r="E51" s="34" t="s">
        <v>16</v>
      </c>
      <c r="F51" s="34">
        <v>20</v>
      </c>
      <c r="G51" s="38">
        <v>130</v>
      </c>
      <c r="H51" s="38">
        <v>109.2</v>
      </c>
      <c r="I51" s="38">
        <v>240</v>
      </c>
      <c r="J51" s="38">
        <v>241.5</v>
      </c>
      <c r="K51" s="38">
        <v>241.5</v>
      </c>
      <c r="L51" s="38">
        <v>163</v>
      </c>
      <c r="M51" s="37"/>
    </row>
    <row r="52" spans="1:13" x14ac:dyDescent="0.25">
      <c r="A52" s="55" t="s">
        <v>13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39">
        <f>L51*F51</f>
        <v>3260</v>
      </c>
    </row>
    <row r="53" spans="1:13" ht="24" x14ac:dyDescent="0.25">
      <c r="A53" s="34">
        <v>25</v>
      </c>
      <c r="B53" s="46" t="s">
        <v>58</v>
      </c>
      <c r="C53" s="9" t="s">
        <v>66</v>
      </c>
      <c r="D53" s="37"/>
      <c r="E53" s="34" t="s">
        <v>16</v>
      </c>
      <c r="F53" s="34">
        <v>200</v>
      </c>
      <c r="G53" s="38">
        <v>40</v>
      </c>
      <c r="H53" s="38">
        <v>80</v>
      </c>
      <c r="I53" s="38">
        <v>96</v>
      </c>
      <c r="J53" s="38">
        <v>96.6</v>
      </c>
      <c r="K53" s="38">
        <v>96.6</v>
      </c>
      <c r="L53" s="38">
        <v>84</v>
      </c>
      <c r="M53" s="37"/>
    </row>
    <row r="54" spans="1:13" x14ac:dyDescent="0.25">
      <c r="A54" s="55" t="s">
        <v>13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39">
        <f>L53*F53</f>
        <v>16800</v>
      </c>
    </row>
    <row r="55" spans="1:13" ht="38.25" customHeight="1" x14ac:dyDescent="0.25">
      <c r="A55" s="34">
        <v>26</v>
      </c>
      <c r="B55" s="46" t="s">
        <v>33</v>
      </c>
      <c r="C55" s="9" t="s">
        <v>90</v>
      </c>
      <c r="D55" s="37"/>
      <c r="E55" s="34" t="s">
        <v>16</v>
      </c>
      <c r="F55" s="34">
        <v>10</v>
      </c>
      <c r="G55" s="38">
        <v>400</v>
      </c>
      <c r="H55" s="38">
        <v>1000</v>
      </c>
      <c r="I55" s="38">
        <v>414.4</v>
      </c>
      <c r="J55" s="38">
        <v>416.99</v>
      </c>
      <c r="K55" s="38">
        <v>416.99</v>
      </c>
      <c r="L55" s="38">
        <v>443</v>
      </c>
      <c r="M55" s="37"/>
    </row>
    <row r="56" spans="1:13" x14ac:dyDescent="0.25">
      <c r="A56" s="55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39">
        <f>L55*F55</f>
        <v>4430</v>
      </c>
    </row>
    <row r="57" spans="1:13" ht="24" x14ac:dyDescent="0.25">
      <c r="A57" s="34">
        <v>27</v>
      </c>
      <c r="B57" s="43" t="s">
        <v>34</v>
      </c>
      <c r="C57" s="42" t="s">
        <v>91</v>
      </c>
      <c r="D57" s="37"/>
      <c r="E57" s="34" t="s">
        <v>21</v>
      </c>
      <c r="F57" s="34">
        <v>5</v>
      </c>
      <c r="G57" s="38">
        <v>50</v>
      </c>
      <c r="H57" s="38">
        <v>60</v>
      </c>
      <c r="I57" s="38">
        <v>132.80000000000001</v>
      </c>
      <c r="J57" s="38">
        <v>133.63</v>
      </c>
      <c r="K57" s="38">
        <v>133.63</v>
      </c>
      <c r="L57" s="38">
        <v>85</v>
      </c>
      <c r="M57" s="34"/>
    </row>
    <row r="58" spans="1:13" x14ac:dyDescent="0.25">
      <c r="A58" s="55" t="s">
        <v>13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39">
        <f>L57*F57</f>
        <v>425</v>
      </c>
    </row>
    <row r="59" spans="1:13" ht="36.75" x14ac:dyDescent="0.25">
      <c r="A59" s="34">
        <v>28</v>
      </c>
      <c r="B59" s="43" t="s">
        <v>59</v>
      </c>
      <c r="C59" s="36" t="s">
        <v>92</v>
      </c>
      <c r="D59" s="37"/>
      <c r="E59" s="34" t="s">
        <v>16</v>
      </c>
      <c r="F59" s="34">
        <v>10</v>
      </c>
      <c r="G59" s="38">
        <v>300</v>
      </c>
      <c r="H59" s="38">
        <v>230</v>
      </c>
      <c r="I59" s="38">
        <v>473.6</v>
      </c>
      <c r="J59" s="38">
        <v>476.56</v>
      </c>
      <c r="K59" s="38">
        <v>476.56</v>
      </c>
      <c r="L59" s="38">
        <v>331</v>
      </c>
      <c r="M59" s="34"/>
    </row>
    <row r="60" spans="1:13" x14ac:dyDescent="0.25">
      <c r="A60" s="55" t="s">
        <v>13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39">
        <f>L59*F59</f>
        <v>3310</v>
      </c>
    </row>
    <row r="61" spans="1:13" ht="60" x14ac:dyDescent="0.25">
      <c r="A61" s="34">
        <v>29</v>
      </c>
      <c r="B61" s="43" t="s">
        <v>60</v>
      </c>
      <c r="C61" s="42" t="s">
        <v>67</v>
      </c>
      <c r="D61" s="37"/>
      <c r="E61" s="34" t="s">
        <v>21</v>
      </c>
      <c r="F61" s="34">
        <v>20</v>
      </c>
      <c r="G61" s="38">
        <v>38</v>
      </c>
      <c r="H61" s="38">
        <v>50</v>
      </c>
      <c r="I61" s="38">
        <v>38.4</v>
      </c>
      <c r="J61" s="38">
        <v>38.64</v>
      </c>
      <c r="K61" s="38">
        <v>38.64</v>
      </c>
      <c r="L61" s="38">
        <v>37</v>
      </c>
      <c r="M61" s="34"/>
    </row>
    <row r="62" spans="1:13" x14ac:dyDescent="0.25">
      <c r="A62" s="55" t="s">
        <v>13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39">
        <f>L61*F61</f>
        <v>740</v>
      </c>
    </row>
    <row r="63" spans="1:13" ht="48" x14ac:dyDescent="0.25">
      <c r="A63" s="34">
        <v>30</v>
      </c>
      <c r="B63" s="43" t="s">
        <v>35</v>
      </c>
      <c r="C63" s="42" t="s">
        <v>93</v>
      </c>
      <c r="D63" s="37"/>
      <c r="E63" s="34" t="s">
        <v>16</v>
      </c>
      <c r="F63" s="34">
        <v>30</v>
      </c>
      <c r="G63" s="38">
        <v>40</v>
      </c>
      <c r="H63" s="38">
        <v>50</v>
      </c>
      <c r="I63" s="38">
        <v>73.599999999999994</v>
      </c>
      <c r="J63" s="38">
        <v>74.06</v>
      </c>
      <c r="K63" s="38">
        <v>74.06</v>
      </c>
      <c r="L63" s="38">
        <v>56</v>
      </c>
      <c r="M63" s="34"/>
    </row>
    <row r="64" spans="1:13" x14ac:dyDescent="0.25">
      <c r="A64" s="55" t="s">
        <v>13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39">
        <f>L63*F63</f>
        <v>1680</v>
      </c>
    </row>
    <row r="65" spans="1:13" ht="36" x14ac:dyDescent="0.25">
      <c r="A65" s="34">
        <v>31</v>
      </c>
      <c r="B65" s="46" t="s">
        <v>61</v>
      </c>
      <c r="C65" s="9" t="s">
        <v>94</v>
      </c>
      <c r="D65" s="37"/>
      <c r="E65" s="38" t="s">
        <v>16</v>
      </c>
      <c r="F65" s="54">
        <v>10</v>
      </c>
      <c r="G65" s="38">
        <v>50</v>
      </c>
      <c r="H65" s="38">
        <v>240</v>
      </c>
      <c r="I65" s="38">
        <v>320</v>
      </c>
      <c r="J65" s="38">
        <v>322</v>
      </c>
      <c r="K65" s="38">
        <v>322</v>
      </c>
      <c r="L65" s="38">
        <v>210</v>
      </c>
      <c r="M65" s="38"/>
    </row>
    <row r="66" spans="1:13" x14ac:dyDescent="0.25">
      <c r="A66" s="55" t="s">
        <v>13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39">
        <f>L65*F65</f>
        <v>2100</v>
      </c>
    </row>
    <row r="67" spans="1:13" x14ac:dyDescent="0.25">
      <c r="A67" s="27" t="s">
        <v>69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9"/>
      <c r="M67" s="2">
        <f>SUM(M5:M66)</f>
        <v>186082</v>
      </c>
    </row>
    <row r="68" spans="1:13" x14ac:dyDescent="0.25">
      <c r="A68" s="21" t="s">
        <v>70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3"/>
    </row>
    <row r="69" spans="1:13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</row>
    <row r="70" spans="1:13" ht="15.75" customHeight="1" x14ac:dyDescent="0.25">
      <c r="A70" s="11" t="s">
        <v>6</v>
      </c>
      <c r="B70" s="30" t="s">
        <v>71</v>
      </c>
      <c r="C70" s="31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ht="15.75" customHeight="1" x14ac:dyDescent="0.25">
      <c r="A71" s="11" t="s">
        <v>7</v>
      </c>
      <c r="B71" s="16" t="s">
        <v>72</v>
      </c>
      <c r="C71" s="17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ht="15.75" customHeight="1" x14ac:dyDescent="0.25">
      <c r="A72" s="11" t="s">
        <v>8</v>
      </c>
      <c r="B72" s="20" t="s">
        <v>73</v>
      </c>
      <c r="C72" s="2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15.75" customHeight="1" x14ac:dyDescent="0.25">
      <c r="A73" s="11" t="s">
        <v>9</v>
      </c>
      <c r="B73" s="18" t="s">
        <v>74</v>
      </c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5.75" customHeight="1" x14ac:dyDescent="0.25">
      <c r="A74" s="11" t="s">
        <v>36</v>
      </c>
      <c r="B74" s="16" t="s">
        <v>75</v>
      </c>
      <c r="C74" s="17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x14ac:dyDescent="0.25">
      <c r="A75" s="3"/>
    </row>
    <row r="76" spans="1:13" ht="15.75" x14ac:dyDescent="0.25">
      <c r="A76" s="24" t="s">
        <v>12</v>
      </c>
      <c r="B76" s="25"/>
      <c r="C76" s="4"/>
      <c r="D76" s="4"/>
    </row>
    <row r="77" spans="1:13" ht="15.75" x14ac:dyDescent="0.25">
      <c r="A77" s="24" t="s">
        <v>68</v>
      </c>
      <c r="B77" s="25"/>
      <c r="C77" s="25"/>
      <c r="D77" s="25"/>
      <c r="E77" s="25"/>
      <c r="F77" s="25"/>
      <c r="G77" s="25"/>
    </row>
    <row r="78" spans="1:13" ht="15.75" x14ac:dyDescent="0.25">
      <c r="A78" s="5"/>
      <c r="B78" s="6"/>
      <c r="C78" s="10"/>
      <c r="D78" s="6"/>
      <c r="E78" s="7"/>
      <c r="F78" s="7"/>
      <c r="G78" s="7"/>
    </row>
    <row r="79" spans="1:13" x14ac:dyDescent="0.25">
      <c r="A79" s="1" t="s">
        <v>77</v>
      </c>
    </row>
  </sheetData>
  <mergeCells count="56">
    <mergeCell ref="A77:G77"/>
    <mergeCell ref="A48:L48"/>
    <mergeCell ref="B72:C72"/>
    <mergeCell ref="D72:M72"/>
    <mergeCell ref="A67:L67"/>
    <mergeCell ref="A50:L50"/>
    <mergeCell ref="A52:L52"/>
    <mergeCell ref="A54:L54"/>
    <mergeCell ref="D71:M71"/>
    <mergeCell ref="A56:L56"/>
    <mergeCell ref="A76:B76"/>
    <mergeCell ref="B70:C70"/>
    <mergeCell ref="D70:M70"/>
    <mergeCell ref="D74:M74"/>
    <mergeCell ref="A66:L66"/>
    <mergeCell ref="A44:L44"/>
    <mergeCell ref="A58:L58"/>
    <mergeCell ref="A62:L62"/>
    <mergeCell ref="A60:L60"/>
    <mergeCell ref="B74:C74"/>
    <mergeCell ref="B71:C71"/>
    <mergeCell ref="B73:C73"/>
    <mergeCell ref="D73:M73"/>
    <mergeCell ref="A64:L64"/>
    <mergeCell ref="A46:L46"/>
    <mergeCell ref="A68:M68"/>
    <mergeCell ref="A32:L32"/>
    <mergeCell ref="A22:L22"/>
    <mergeCell ref="A24:L24"/>
    <mergeCell ref="A26:L26"/>
    <mergeCell ref="A34:L34"/>
    <mergeCell ref="A28:L28"/>
    <mergeCell ref="A6:L6"/>
    <mergeCell ref="A42:L42"/>
    <mergeCell ref="A38:L38"/>
    <mergeCell ref="A40:L40"/>
    <mergeCell ref="D3:D4"/>
    <mergeCell ref="E3:E4"/>
    <mergeCell ref="F3:F4"/>
    <mergeCell ref="A18:L18"/>
    <mergeCell ref="A8:L8"/>
    <mergeCell ref="A10:L10"/>
    <mergeCell ref="A12:L12"/>
    <mergeCell ref="A14:L14"/>
    <mergeCell ref="A16:L16"/>
    <mergeCell ref="A20:L20"/>
    <mergeCell ref="A36:L36"/>
    <mergeCell ref="A30:L30"/>
    <mergeCell ref="A1:M1"/>
    <mergeCell ref="A2:M2"/>
    <mergeCell ref="A3:A4"/>
    <mergeCell ref="B3:B4"/>
    <mergeCell ref="C3:C4"/>
    <mergeCell ref="M3:M4"/>
    <mergeCell ref="G3:K3"/>
    <mergeCell ref="L3:L4"/>
  </mergeCells>
  <phoneticPr fontId="8" type="noConversion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L5 L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хоз.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2014-11-06T14:43:16Z</cp:lastPrinted>
  <dcterms:created xsi:type="dcterms:W3CDTF">2014-02-14T07:05:08Z</dcterms:created>
  <dcterms:modified xsi:type="dcterms:W3CDTF">2014-11-06T14:43:25Z</dcterms:modified>
</cp:coreProperties>
</file>